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/>
  <mc:AlternateContent xmlns:mc="http://schemas.openxmlformats.org/markup-compatibility/2006">
    <mc:Choice Requires="x15">
      <x15ac:absPath xmlns:x15ac="http://schemas.microsoft.com/office/spreadsheetml/2010/11/ac" url="E:\Unidad C\Desktop\FED 2017\REPORTES ABRIL\"/>
    </mc:Choice>
  </mc:AlternateContent>
  <bookViews>
    <workbookView xWindow="0" yWindow="0" windowWidth="28800" windowHeight="12210"/>
  </bookViews>
  <sheets>
    <sheet name="CARATULA" sheetId="3" r:id="rId1"/>
    <sheet name="ESPECIFICA 2.3" sheetId="1" r:id="rId2"/>
    <sheet name="ESPECIFICA 2.6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F14" i="2"/>
  <c r="D14" i="2"/>
  <c r="C14" i="2"/>
  <c r="B14" i="2"/>
  <c r="G14" i="1"/>
  <c r="H14" i="1" s="1"/>
  <c r="F14" i="1"/>
  <c r="C14" i="1"/>
  <c r="D14" i="1"/>
  <c r="B14" i="1"/>
  <c r="H8" i="1"/>
  <c r="H9" i="1"/>
  <c r="H10" i="1"/>
  <c r="H11" i="1"/>
  <c r="H12" i="1"/>
  <c r="H13" i="1"/>
  <c r="E8" i="1"/>
  <c r="E9" i="1"/>
  <c r="E10" i="1"/>
  <c r="E11" i="1"/>
  <c r="E12" i="1"/>
  <c r="E13" i="1"/>
  <c r="E9" i="2"/>
  <c r="E10" i="2"/>
  <c r="E11" i="2"/>
  <c r="E12" i="2"/>
  <c r="E13" i="2"/>
  <c r="E7" i="2"/>
  <c r="H14" i="2" l="1"/>
  <c r="E14" i="2"/>
  <c r="E8" i="2"/>
  <c r="E7" i="1" l="1"/>
  <c r="I14" i="2" l="1"/>
  <c r="H7" i="1" l="1"/>
  <c r="E14" i="1" l="1"/>
</calcChain>
</file>

<file path=xl/sharedStrings.xml><?xml version="1.0" encoding="utf-8"?>
<sst xmlns="http://schemas.openxmlformats.org/spreadsheetml/2006/main" count="45" uniqueCount="26">
  <si>
    <t>Total general</t>
  </si>
  <si>
    <t>Unidad Ejecutora</t>
  </si>
  <si>
    <t>PIM</t>
  </si>
  <si>
    <t>Certificación SIAF</t>
  </si>
  <si>
    <t>Compromiso Anual SIAF</t>
  </si>
  <si>
    <t>Certificación SIGA</t>
  </si>
  <si>
    <t>Compromiso Anual SIGA</t>
  </si>
  <si>
    <t>Criterio SIII-14: Implementación regional de herramientas para el seguimiento de compromisos de gestión y metas de cobertura</t>
  </si>
  <si>
    <t>GENERICA DE GASTOS: 2.3 BIENES y SERVICIOS</t>
  </si>
  <si>
    <t>GENERICA DE GASTOS: 2.6 ADQUISICION DE ACTIVOS NO FINANCIEROS</t>
  </si>
  <si>
    <t>Porcentaje (Certificacion SIGA/Certificacion SIAF)</t>
  </si>
  <si>
    <t>Porcentaje (Compromiso Anual SIGA/Compromiso Anual SIAF)</t>
  </si>
  <si>
    <t>Porcentaje  (Certificacion SIGA/Certificacion SIAF)</t>
  </si>
  <si>
    <t>ANEXO SIII 14.2 REPORTES DE DISTRIBUCION Y EJECUCION PRESUPUESTAL EN SIGA SIAF  REGION LA LIBERTAD AL MES DE MARZO  2017 
PROGRAMAS PRESUPUESTALES</t>
  </si>
  <si>
    <t>procesado:  28 abril  2017</t>
  </si>
  <si>
    <t>FUENTE: ORDEN_31_03_2017_EVAL</t>
  </si>
  <si>
    <t>0899 SALUD PIURA</t>
  </si>
  <si>
    <t>0900 SALUD LUCIANO CASTILLO COLONNA</t>
  </si>
  <si>
    <t>0901 HOSPITAL DE APOYO III SULLANA</t>
  </si>
  <si>
    <t>1026 SALUD MORROPON - CHULUCANAS</t>
  </si>
  <si>
    <t>1116 HOSPITAL DE APOYO I CHULUCANAS</t>
  </si>
  <si>
    <t>1117 HOSPITAL DE APOYO I NUESTRA SEÑORA DE LAS MERCEDES DE PAITA</t>
  </si>
  <si>
    <t>1306 HOSPITAL DE APOYO I SANTA ROSA</t>
  </si>
  <si>
    <t>457 GOBIERNO REGIONAL DEL DEPARTAMENTO DE PIURA</t>
  </si>
  <si>
    <t>REPORTES DE DISTRIBUCION Y EJECUCION PRESUPUESTAL EN SIGA Y SIAF</t>
  </si>
  <si>
    <t>FECHA: DE ELABORACIÓN DEL REPORTE: 28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</si>
</sst>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rgb="FFFFFFFF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3A6E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8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7" fillId="3" borderId="2" xfId="0" applyFont="1" applyFill="1" applyBorder="1" applyAlignment="1">
      <alignment horizontal="center" vertical="center" wrapText="1"/>
    </xf>
    <xf numFmtId="0" fontId="0" fillId="4" borderId="0" xfId="0" applyFill="1"/>
    <xf numFmtId="10" fontId="0" fillId="4" borderId="0" xfId="1" applyNumberFormat="1" applyFont="1" applyFill="1"/>
    <xf numFmtId="0" fontId="0" fillId="4" borderId="0" xfId="0" applyFill="1" applyAlignment="1">
      <alignment horizontal="center"/>
    </xf>
    <xf numFmtId="0" fontId="10" fillId="4" borderId="0" xfId="0" applyFont="1" applyFill="1"/>
    <xf numFmtId="3" fontId="13" fillId="5" borderId="4" xfId="0" applyNumberFormat="1" applyFont="1" applyFill="1" applyBorder="1" applyAlignment="1">
      <alignment horizontal="right" wrapText="1"/>
    </xf>
    <xf numFmtId="10" fontId="0" fillId="4" borderId="0" xfId="1" applyNumberFormat="1" applyFont="1" applyFill="1" applyAlignment="1">
      <alignment horizontal="center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1" fillId="6" borderId="0" xfId="0" applyFont="1" applyFill="1" applyBorder="1" applyAlignment="1">
      <alignment horizontal="left"/>
    </xf>
    <xf numFmtId="3" fontId="1" fillId="6" borderId="0" xfId="0" applyNumberFormat="1" applyFont="1" applyFill="1" applyBorder="1"/>
    <xf numFmtId="9" fontId="1" fillId="6" borderId="0" xfId="1" applyFont="1" applyFill="1" applyBorder="1" applyAlignment="1">
      <alignment horizontal="center"/>
    </xf>
    <xf numFmtId="0" fontId="13" fillId="5" borderId="4" xfId="0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3" fontId="14" fillId="0" borderId="0" xfId="0" applyNumberFormat="1" applyFont="1"/>
    <xf numFmtId="9" fontId="14" fillId="0" borderId="0" xfId="1" applyFont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9" fontId="1" fillId="2" borderId="1" xfId="1" applyFont="1" applyFill="1" applyBorder="1" applyAlignment="1">
      <alignment horizontal="center" vertical="center"/>
    </xf>
    <xf numFmtId="10" fontId="11" fillId="4" borderId="0" xfId="1" applyNumberFormat="1" applyFont="1" applyFill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Alignment="1">
      <alignment vertical="top"/>
    </xf>
    <xf numFmtId="9" fontId="0" fillId="0" borderId="0" xfId="1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2" fillId="4" borderId="0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wrapText="1"/>
    </xf>
    <xf numFmtId="0" fontId="16" fillId="7" borderId="0" xfId="0" applyFont="1" applyFill="1" applyAlignment="1">
      <alignment vertical="center" wrapText="1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542925</xdr:colOff>
      <xdr:row>5</xdr:row>
      <xdr:rowOff>76200</xdr:rowOff>
    </xdr:to>
    <xdr:pic>
      <xdr:nvPicPr>
        <xdr:cNvPr id="2" name="1 Imagen" descr="http://www.regionpiura.gob.pe/img/logosolo.png">
          <a:extLst>
            <a:ext uri="{FF2B5EF4-FFF2-40B4-BE49-F238E27FC236}">
              <a16:creationId xmlns:a16="http://schemas.microsoft.com/office/drawing/2014/main" id="{9CE5B1E3-4BCE-4765-AAE5-87D713FA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219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695324</xdr:colOff>
      <xdr:row>0</xdr:row>
      <xdr:rowOff>171450</xdr:rowOff>
    </xdr:from>
    <xdr:to>
      <xdr:col>11</xdr:col>
      <xdr:colOff>685799</xdr:colOff>
      <xdr:row>3</xdr:row>
      <xdr:rowOff>134344</xdr:rowOff>
    </xdr:to>
    <xdr:pic>
      <xdr:nvPicPr>
        <xdr:cNvPr id="3" name="Picture 2" descr="http://2.bp.blogspot.com/-cnYBPk7dfJc/VfG5j5opRnI/AAAAAAAAAQs/4CI49KokvYk/s1600/102%2BMIDIS.jpg">
          <a:extLst>
            <a:ext uri="{FF2B5EF4-FFF2-40B4-BE49-F238E27FC236}">
              <a16:creationId xmlns:a16="http://schemas.microsoft.com/office/drawing/2014/main" id="{A058580B-4DE1-48B1-A224-B63B9413EE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86" b="29428"/>
        <a:stretch/>
      </xdr:blipFill>
      <xdr:spPr bwMode="auto">
        <a:xfrm>
          <a:off x="7553324" y="171450"/>
          <a:ext cx="1514475" cy="534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G19" sqref="G19"/>
    </sheetView>
  </sheetViews>
  <sheetFormatPr baseColWidth="10" defaultRowHeight="15" x14ac:dyDescent="0.25"/>
  <sheetData>
    <row r="1" spans="1:12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3.25" x14ac:dyDescent="0.25">
      <c r="A3" s="41"/>
      <c r="B3" s="41"/>
      <c r="C3" s="42" t="s">
        <v>24</v>
      </c>
      <c r="D3" s="42"/>
      <c r="E3" s="42"/>
      <c r="F3" s="42"/>
      <c r="G3" s="42"/>
      <c r="H3" s="42"/>
      <c r="I3" s="42"/>
      <c r="J3" s="42"/>
      <c r="K3" s="41"/>
      <c r="L3" s="41"/>
    </row>
    <row r="4" spans="1:12" ht="23.25" x14ac:dyDescent="0.25">
      <c r="A4" s="41"/>
      <c r="B4" s="41"/>
      <c r="C4" s="43"/>
      <c r="D4" s="43"/>
      <c r="E4" s="43"/>
      <c r="F4" s="43"/>
      <c r="G4" s="43"/>
      <c r="H4" s="43"/>
      <c r="I4" s="43"/>
      <c r="J4" s="43"/>
      <c r="K4" s="41"/>
      <c r="L4" s="41"/>
    </row>
    <row r="5" spans="1:12" ht="23.25" x14ac:dyDescent="0.25">
      <c r="A5" s="41"/>
      <c r="B5" s="41"/>
      <c r="C5" s="43"/>
      <c r="D5" s="43"/>
      <c r="E5" s="43"/>
      <c r="F5" s="43"/>
      <c r="G5" s="43"/>
      <c r="H5" s="43"/>
      <c r="I5" s="43"/>
      <c r="J5" s="43"/>
      <c r="K5" s="41"/>
      <c r="L5" s="41"/>
    </row>
    <row r="6" spans="1:12" ht="23.25" x14ac:dyDescent="0.25">
      <c r="A6" s="41"/>
      <c r="B6" s="41"/>
      <c r="C6" s="43"/>
      <c r="D6" s="43"/>
      <c r="E6" s="43"/>
      <c r="F6" s="43"/>
      <c r="G6" s="43"/>
      <c r="H6" s="43"/>
      <c r="I6" s="43"/>
      <c r="J6" s="43"/>
      <c r="K6" s="41"/>
      <c r="L6" s="41"/>
    </row>
    <row r="7" spans="1:12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5.75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x14ac:dyDescent="0.25">
      <c r="A10" s="45" t="s">
        <v>25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34.5" customHeight="1" x14ac:dyDescent="0.25">
      <c r="A11" s="40"/>
      <c r="B11" s="40"/>
      <c r="C11" s="40"/>
      <c r="D11" s="40"/>
      <c r="E11" s="47" t="s">
        <v>15</v>
      </c>
      <c r="F11" s="47"/>
      <c r="G11" s="47"/>
      <c r="H11" s="47"/>
      <c r="I11" s="40"/>
      <c r="J11" s="40"/>
      <c r="K11" s="40"/>
      <c r="L11" s="40"/>
    </row>
    <row r="12" spans="1:12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</sheetData>
  <mergeCells count="4">
    <mergeCell ref="C3:J3"/>
    <mergeCell ref="A8:L8"/>
    <mergeCell ref="A10:L10"/>
    <mergeCell ref="E11:H1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C27" sqref="C27"/>
    </sheetView>
  </sheetViews>
  <sheetFormatPr baseColWidth="10" defaultRowHeight="15" x14ac:dyDescent="0.25"/>
  <cols>
    <col min="1" max="1" width="53.7109375" customWidth="1"/>
    <col min="5" max="5" width="14.7109375" style="4" customWidth="1"/>
    <col min="8" max="8" width="17.42578125" style="4" customWidth="1"/>
  </cols>
  <sheetData>
    <row r="1" spans="1:8" s="8" customFormat="1" ht="22.5" customHeight="1" x14ac:dyDescent="0.25">
      <c r="E1" s="10"/>
      <c r="H1" s="10"/>
    </row>
    <row r="2" spans="1:8" ht="39" customHeight="1" thickBot="1" x14ac:dyDescent="0.3">
      <c r="A2" s="35" t="s">
        <v>13</v>
      </c>
      <c r="B2" s="35"/>
      <c r="C2" s="35"/>
      <c r="D2" s="35"/>
      <c r="E2" s="35"/>
      <c r="F2" s="35"/>
      <c r="G2" s="35"/>
      <c r="H2" s="35"/>
    </row>
    <row r="3" spans="1:8" s="8" customFormat="1" ht="12" customHeight="1" x14ac:dyDescent="0.25">
      <c r="A3" s="20"/>
      <c r="B3" s="20"/>
      <c r="C3" s="20"/>
      <c r="D3" s="20"/>
      <c r="E3" s="20"/>
      <c r="F3" s="20"/>
      <c r="G3" s="20"/>
      <c r="H3" s="20"/>
    </row>
    <row r="4" spans="1:8" s="8" customFormat="1" ht="15.75" x14ac:dyDescent="0.25">
      <c r="A4" s="21" t="s">
        <v>8</v>
      </c>
      <c r="B4" s="20"/>
      <c r="C4" s="20"/>
      <c r="D4" s="20"/>
      <c r="E4" s="20"/>
      <c r="F4" s="20"/>
      <c r="G4" s="20"/>
      <c r="H4" s="20"/>
    </row>
    <row r="5" spans="1:8" s="8" customFormat="1" ht="6.75" customHeight="1" thickBot="1" x14ac:dyDescent="0.3">
      <c r="A5" s="20"/>
      <c r="B5" s="20"/>
      <c r="C5" s="20"/>
      <c r="D5" s="20"/>
      <c r="E5" s="20"/>
      <c r="F5" s="20"/>
      <c r="G5" s="20"/>
      <c r="H5" s="20"/>
    </row>
    <row r="6" spans="1:8" ht="44.25" customHeight="1" x14ac:dyDescent="0.25">
      <c r="A6" s="1" t="s">
        <v>1</v>
      </c>
      <c r="B6" s="2" t="s">
        <v>2</v>
      </c>
      <c r="C6" s="3" t="s">
        <v>5</v>
      </c>
      <c r="D6" s="3" t="s">
        <v>3</v>
      </c>
      <c r="E6" s="7" t="s">
        <v>10</v>
      </c>
      <c r="F6" s="3" t="s">
        <v>6</v>
      </c>
      <c r="G6" s="3" t="s">
        <v>4</v>
      </c>
      <c r="H6" s="7" t="s">
        <v>11</v>
      </c>
    </row>
    <row r="7" spans="1:8" ht="13.5" customHeight="1" x14ac:dyDescent="0.25">
      <c r="A7" s="5" t="s">
        <v>16</v>
      </c>
      <c r="B7" s="22">
        <v>11175339</v>
      </c>
      <c r="C7" s="22">
        <v>1827615</v>
      </c>
      <c r="D7" s="22">
        <v>4290179</v>
      </c>
      <c r="E7" s="23">
        <f>SUM(C7/D7)</f>
        <v>0.42599970770450368</v>
      </c>
      <c r="F7" s="22">
        <v>1812467</v>
      </c>
      <c r="G7" s="22">
        <v>2026865</v>
      </c>
      <c r="H7" s="23">
        <f t="shared" ref="H7:H14" si="0">SUM(F7/G7)</f>
        <v>0.89422186480105981</v>
      </c>
    </row>
    <row r="8" spans="1:8" ht="13.5" customHeight="1" x14ac:dyDescent="0.25">
      <c r="A8" s="5" t="s">
        <v>17</v>
      </c>
      <c r="B8" s="22">
        <v>11763767</v>
      </c>
      <c r="C8" s="22">
        <v>1467365</v>
      </c>
      <c r="D8" s="22">
        <v>1885177</v>
      </c>
      <c r="E8" s="23">
        <f t="shared" ref="E8:E13" si="1">SUM(C8/D8)</f>
        <v>0.77836988250970596</v>
      </c>
      <c r="F8" s="22">
        <v>914251</v>
      </c>
      <c r="G8" s="22">
        <v>1388042</v>
      </c>
      <c r="H8" s="23">
        <f t="shared" si="0"/>
        <v>0.65866234595206774</v>
      </c>
    </row>
    <row r="9" spans="1:8" ht="13.5" customHeight="1" x14ac:dyDescent="0.25">
      <c r="A9" s="5" t="s">
        <v>18</v>
      </c>
      <c r="B9" s="22">
        <v>2758132</v>
      </c>
      <c r="C9" s="22">
        <v>201629</v>
      </c>
      <c r="D9" s="22">
        <v>1051110</v>
      </c>
      <c r="E9" s="23">
        <f t="shared" si="1"/>
        <v>0.19182483279580634</v>
      </c>
      <c r="F9" s="22">
        <v>199645</v>
      </c>
      <c r="G9" s="22">
        <v>134030</v>
      </c>
      <c r="H9" s="23">
        <f t="shared" si="0"/>
        <v>1.4895545773334329</v>
      </c>
    </row>
    <row r="10" spans="1:8" ht="13.5" customHeight="1" x14ac:dyDescent="0.25">
      <c r="A10" s="5" t="s">
        <v>19</v>
      </c>
      <c r="B10" s="22">
        <v>3206734</v>
      </c>
      <c r="C10" s="22">
        <v>321340</v>
      </c>
      <c r="D10" s="22">
        <v>383756</v>
      </c>
      <c r="E10" s="23">
        <f t="shared" si="1"/>
        <v>0.83735498598067526</v>
      </c>
      <c r="F10" s="22">
        <v>202379</v>
      </c>
      <c r="G10" s="22">
        <v>543566</v>
      </c>
      <c r="H10" s="23">
        <f t="shared" si="0"/>
        <v>0.37231725310265912</v>
      </c>
    </row>
    <row r="11" spans="1:8" ht="13.5" customHeight="1" x14ac:dyDescent="0.25">
      <c r="A11" s="5" t="s">
        <v>20</v>
      </c>
      <c r="B11" s="22">
        <v>1634816</v>
      </c>
      <c r="C11" s="22">
        <v>188143</v>
      </c>
      <c r="D11" s="22">
        <v>227080</v>
      </c>
      <c r="E11" s="23">
        <f t="shared" si="1"/>
        <v>0.82853179496212792</v>
      </c>
      <c r="F11" s="22">
        <v>97524</v>
      </c>
      <c r="G11" s="22">
        <v>114447</v>
      </c>
      <c r="H11" s="23">
        <f t="shared" si="0"/>
        <v>0.85213242811082857</v>
      </c>
    </row>
    <row r="12" spans="1:8" ht="13.5" customHeight="1" x14ac:dyDescent="0.25">
      <c r="A12" s="5" t="s">
        <v>21</v>
      </c>
      <c r="B12" s="22">
        <v>2576326</v>
      </c>
      <c r="C12" s="22">
        <v>561271</v>
      </c>
      <c r="D12" s="22">
        <v>729977</v>
      </c>
      <c r="E12" s="23">
        <f t="shared" si="1"/>
        <v>0.76888860881918197</v>
      </c>
      <c r="F12" s="22">
        <v>238551</v>
      </c>
      <c r="G12" s="22">
        <v>260755</v>
      </c>
      <c r="H12" s="23">
        <f t="shared" si="0"/>
        <v>0.91484727042626224</v>
      </c>
    </row>
    <row r="13" spans="1:8" ht="13.5" customHeight="1" x14ac:dyDescent="0.25">
      <c r="A13" s="5" t="s">
        <v>22</v>
      </c>
      <c r="B13" s="22">
        <v>4370092</v>
      </c>
      <c r="C13" s="22">
        <v>1620496</v>
      </c>
      <c r="D13" s="22">
        <v>1420923</v>
      </c>
      <c r="E13" s="23">
        <f t="shared" si="1"/>
        <v>1.1404530717005776</v>
      </c>
      <c r="F13" s="22">
        <v>1620496</v>
      </c>
      <c r="G13" s="22">
        <v>1222500</v>
      </c>
      <c r="H13" s="23">
        <f t="shared" si="0"/>
        <v>1.3255591002044991</v>
      </c>
    </row>
    <row r="14" spans="1:8" s="28" customFormat="1" ht="19.5" customHeight="1" x14ac:dyDescent="0.25">
      <c r="A14" s="24" t="s">
        <v>0</v>
      </c>
      <c r="B14" s="25">
        <f>SUM(B7:B13)</f>
        <v>37485206</v>
      </c>
      <c r="C14" s="25">
        <f>SUM(C7:C13)</f>
        <v>6187859</v>
      </c>
      <c r="D14" s="25">
        <f>SUM(D7:D13)</f>
        <v>9988202</v>
      </c>
      <c r="E14" s="26">
        <f t="shared" ref="E14" si="2">SUM(C14/D14)</f>
        <v>0.61951680592763347</v>
      </c>
      <c r="F14" s="25">
        <f>SUM(F7:F13)</f>
        <v>5085313</v>
      </c>
      <c r="G14" s="25">
        <f>SUM(G7:G13)</f>
        <v>5690205</v>
      </c>
      <c r="H14" s="26">
        <f t="shared" si="0"/>
        <v>0.89369592132445141</v>
      </c>
    </row>
    <row r="15" spans="1:8" s="8" customFormat="1" ht="8.25" customHeight="1" x14ac:dyDescent="0.25">
      <c r="A15" s="16"/>
      <c r="B15" s="17"/>
      <c r="C15" s="17"/>
      <c r="D15" s="17"/>
      <c r="E15" s="18"/>
      <c r="F15" s="17"/>
      <c r="G15" s="17"/>
      <c r="H15" s="18"/>
    </row>
    <row r="16" spans="1:8" s="8" customFormat="1" ht="17.25" customHeight="1" x14ac:dyDescent="0.25">
      <c r="A16" s="14" t="s">
        <v>15</v>
      </c>
      <c r="B16" s="14"/>
      <c r="C16" s="14"/>
      <c r="D16" s="14"/>
      <c r="E16" s="14"/>
      <c r="F16" s="14"/>
      <c r="G16" s="14"/>
      <c r="H16" s="14"/>
    </row>
    <row r="17" spans="1:8" s="8" customFormat="1" x14ac:dyDescent="0.25">
      <c r="A17" s="15" t="s">
        <v>14</v>
      </c>
      <c r="C17" s="9"/>
      <c r="E17" s="10"/>
      <c r="H17" s="13"/>
    </row>
    <row r="18" spans="1:8" s="8" customFormat="1" x14ac:dyDescent="0.25">
      <c r="A18" s="11" t="s">
        <v>7</v>
      </c>
      <c r="E18" s="10"/>
      <c r="H18" s="10"/>
    </row>
    <row r="19" spans="1:8" s="8" customFormat="1" ht="63" customHeight="1" x14ac:dyDescent="0.25">
      <c r="A19" s="36"/>
      <c r="B19" s="36"/>
      <c r="C19" s="36"/>
      <c r="D19" s="36"/>
      <c r="E19" s="36"/>
      <c r="F19" s="36"/>
      <c r="G19" s="36"/>
      <c r="H19" s="36"/>
    </row>
    <row r="20" spans="1:8" s="8" customFormat="1" x14ac:dyDescent="0.25"/>
    <row r="21" spans="1:8" s="8" customFormat="1" x14ac:dyDescent="0.25"/>
    <row r="22" spans="1:8" s="8" customFormat="1" x14ac:dyDescent="0.25"/>
    <row r="23" spans="1:8" s="8" customFormat="1" x14ac:dyDescent="0.25"/>
    <row r="24" spans="1:8" s="8" customFormat="1" x14ac:dyDescent="0.25"/>
    <row r="25" spans="1:8" s="8" customFormat="1" x14ac:dyDescent="0.25"/>
    <row r="26" spans="1:8" s="8" customFormat="1" x14ac:dyDescent="0.25"/>
    <row r="27" spans="1:8" s="8" customFormat="1" x14ac:dyDescent="0.25"/>
    <row r="28" spans="1:8" s="8" customFormat="1" x14ac:dyDescent="0.25">
      <c r="E28" s="10"/>
      <c r="H28" s="10"/>
    </row>
    <row r="29" spans="1:8" s="8" customFormat="1" x14ac:dyDescent="0.25">
      <c r="E29" s="10"/>
      <c r="H29" s="10"/>
    </row>
    <row r="30" spans="1:8" s="8" customFormat="1" x14ac:dyDescent="0.25">
      <c r="E30" s="10"/>
      <c r="H30" s="10"/>
    </row>
    <row r="31" spans="1:8" s="8" customFormat="1" x14ac:dyDescent="0.25">
      <c r="E31" s="10"/>
      <c r="H31" s="10"/>
    </row>
    <row r="32" spans="1:8" s="8" customFormat="1" x14ac:dyDescent="0.25">
      <c r="E32" s="10"/>
      <c r="H32" s="10"/>
    </row>
    <row r="33" spans="5:8" s="8" customFormat="1" x14ac:dyDescent="0.25">
      <c r="E33" s="10"/>
      <c r="H33" s="10"/>
    </row>
    <row r="34" spans="5:8" s="8" customFormat="1" x14ac:dyDescent="0.25">
      <c r="E34" s="10"/>
      <c r="H34" s="10"/>
    </row>
    <row r="35" spans="5:8" s="8" customFormat="1" x14ac:dyDescent="0.25">
      <c r="E35" s="10"/>
      <c r="H35" s="10"/>
    </row>
    <row r="36" spans="5:8" s="8" customFormat="1" x14ac:dyDescent="0.25">
      <c r="E36" s="10"/>
      <c r="H36" s="10"/>
    </row>
    <row r="37" spans="5:8" s="8" customFormat="1" x14ac:dyDescent="0.25">
      <c r="E37" s="10"/>
      <c r="H37" s="10"/>
    </row>
    <row r="38" spans="5:8" s="8" customFormat="1" x14ac:dyDescent="0.25">
      <c r="E38" s="10"/>
      <c r="H38" s="10"/>
    </row>
    <row r="39" spans="5:8" s="8" customFormat="1" x14ac:dyDescent="0.25">
      <c r="E39" s="10"/>
      <c r="H39" s="10"/>
    </row>
    <row r="40" spans="5:8" s="8" customFormat="1" x14ac:dyDescent="0.25">
      <c r="E40" s="10"/>
      <c r="H40" s="10"/>
    </row>
    <row r="41" spans="5:8" s="8" customFormat="1" x14ac:dyDescent="0.25">
      <c r="E41" s="10"/>
      <c r="H41" s="10"/>
    </row>
    <row r="42" spans="5:8" s="8" customFormat="1" x14ac:dyDescent="0.25">
      <c r="E42" s="10"/>
      <c r="H42" s="10"/>
    </row>
  </sheetData>
  <mergeCells count="2">
    <mergeCell ref="A2:H2"/>
    <mergeCell ref="A19:H19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activeCell="N19" sqref="N19"/>
    </sheetView>
  </sheetViews>
  <sheetFormatPr baseColWidth="10" defaultRowHeight="15" x14ac:dyDescent="0.25"/>
  <cols>
    <col min="1" max="1" width="47.5703125" customWidth="1"/>
    <col min="5" max="5" width="14.7109375" style="4" customWidth="1"/>
    <col min="8" max="8" width="17.42578125" style="4" customWidth="1"/>
    <col min="11" max="11" width="26.28515625" customWidth="1"/>
  </cols>
  <sheetData>
    <row r="1" spans="1:12" s="8" customFormat="1" ht="22.5" customHeight="1" x14ac:dyDescent="0.25">
      <c r="E1" s="10"/>
      <c r="H1" s="10"/>
    </row>
    <row r="2" spans="1:12" s="8" customFormat="1" ht="39" customHeight="1" thickBot="1" x14ac:dyDescent="0.3">
      <c r="A2" s="37" t="s">
        <v>13</v>
      </c>
      <c r="B2" s="37"/>
      <c r="C2" s="37"/>
      <c r="D2" s="37"/>
      <c r="E2" s="37"/>
      <c r="F2" s="37"/>
      <c r="G2" s="37"/>
      <c r="H2" s="37"/>
    </row>
    <row r="3" spans="1:12" s="8" customFormat="1" ht="15.75" x14ac:dyDescent="0.25">
      <c r="A3" s="20"/>
      <c r="B3" s="20"/>
      <c r="C3" s="20"/>
      <c r="D3" s="20"/>
      <c r="E3" s="20"/>
      <c r="F3" s="20"/>
      <c r="G3" s="20"/>
      <c r="H3" s="20"/>
    </row>
    <row r="4" spans="1:12" s="8" customFormat="1" ht="15.75" customHeight="1" x14ac:dyDescent="0.25">
      <c r="A4" s="39" t="s">
        <v>9</v>
      </c>
      <c r="B4" s="39"/>
      <c r="C4" s="20"/>
      <c r="D4" s="20"/>
      <c r="E4" s="20"/>
      <c r="F4" s="20"/>
      <c r="G4" s="20"/>
      <c r="H4" s="20"/>
    </row>
    <row r="5" spans="1:12" s="8" customFormat="1" ht="6" customHeight="1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36.75" thickBot="1" x14ac:dyDescent="0.3">
      <c r="A6" s="1" t="s">
        <v>1</v>
      </c>
      <c r="B6" s="2" t="s">
        <v>2</v>
      </c>
      <c r="C6" s="3" t="s">
        <v>5</v>
      </c>
      <c r="D6" s="3" t="s">
        <v>3</v>
      </c>
      <c r="E6" s="7" t="s">
        <v>12</v>
      </c>
      <c r="F6" s="3" t="s">
        <v>6</v>
      </c>
      <c r="G6" s="3" t="s">
        <v>4</v>
      </c>
      <c r="H6" s="7" t="s">
        <v>11</v>
      </c>
    </row>
    <row r="7" spans="1:12" ht="13.5" customHeight="1" thickBot="1" x14ac:dyDescent="0.3">
      <c r="A7" s="5" t="s">
        <v>16</v>
      </c>
      <c r="B7" s="29">
        <v>451198</v>
      </c>
      <c r="C7" s="29">
        <v>41706</v>
      </c>
      <c r="D7" s="29">
        <v>55301</v>
      </c>
      <c r="E7" s="23">
        <f>SUM(C7/D7)</f>
        <v>0.75416357751216068</v>
      </c>
      <c r="F7" s="29">
        <v>41706</v>
      </c>
      <c r="G7" s="29">
        <v>41706</v>
      </c>
      <c r="H7" s="30">
        <v>0</v>
      </c>
      <c r="J7" s="6"/>
      <c r="K7" s="19"/>
      <c r="L7" s="12"/>
    </row>
    <row r="8" spans="1:12" ht="13.5" customHeight="1" thickBot="1" x14ac:dyDescent="0.3">
      <c r="A8" s="5" t="s">
        <v>17</v>
      </c>
      <c r="B8" s="29">
        <v>280182</v>
      </c>
      <c r="C8" s="29">
        <v>2002</v>
      </c>
      <c r="D8" s="29">
        <v>2002</v>
      </c>
      <c r="E8" s="23">
        <f>SUM(C8/D8)</f>
        <v>1</v>
      </c>
      <c r="F8" s="29">
        <v>2002</v>
      </c>
      <c r="G8" s="29">
        <v>2002</v>
      </c>
      <c r="H8" s="30">
        <v>0</v>
      </c>
      <c r="J8" s="6"/>
      <c r="K8" s="19"/>
      <c r="L8" s="12"/>
    </row>
    <row r="9" spans="1:12" ht="13.5" customHeight="1" thickBot="1" x14ac:dyDescent="0.3">
      <c r="A9" s="5" t="s">
        <v>18</v>
      </c>
      <c r="B9" s="29">
        <v>61600</v>
      </c>
      <c r="C9" s="29">
        <v>0</v>
      </c>
      <c r="D9" s="29">
        <v>0</v>
      </c>
      <c r="E9" s="23" t="e">
        <f t="shared" ref="E9:E13" si="0">SUM(C9/D9)</f>
        <v>#DIV/0!</v>
      </c>
      <c r="F9" s="29">
        <v>0</v>
      </c>
      <c r="G9" s="29">
        <v>0</v>
      </c>
      <c r="H9" s="30">
        <v>0</v>
      </c>
      <c r="J9" s="6"/>
      <c r="K9" s="19"/>
      <c r="L9" s="12"/>
    </row>
    <row r="10" spans="1:12" ht="13.5" customHeight="1" thickBot="1" x14ac:dyDescent="0.3">
      <c r="A10" s="5" t="s">
        <v>19</v>
      </c>
      <c r="B10" s="29">
        <v>35137</v>
      </c>
      <c r="C10" s="29">
        <v>0</v>
      </c>
      <c r="D10" s="29">
        <v>0</v>
      </c>
      <c r="E10" s="23" t="e">
        <f t="shared" si="0"/>
        <v>#DIV/0!</v>
      </c>
      <c r="F10" s="29">
        <v>0</v>
      </c>
      <c r="G10" s="29">
        <v>0</v>
      </c>
      <c r="H10" s="30">
        <v>0</v>
      </c>
      <c r="J10" s="6"/>
      <c r="K10" s="19"/>
      <c r="L10" s="12"/>
    </row>
    <row r="11" spans="1:12" ht="13.5" customHeight="1" thickBot="1" x14ac:dyDescent="0.3">
      <c r="A11" s="5" t="s">
        <v>20</v>
      </c>
      <c r="B11" s="29">
        <v>9200</v>
      </c>
      <c r="C11" s="29">
        <v>7198</v>
      </c>
      <c r="D11" s="29">
        <v>7198</v>
      </c>
      <c r="E11" s="23">
        <f t="shared" si="0"/>
        <v>1</v>
      </c>
      <c r="F11" s="29">
        <v>7198</v>
      </c>
      <c r="G11" s="29">
        <v>7198</v>
      </c>
      <c r="H11" s="30">
        <v>0</v>
      </c>
      <c r="J11" s="6"/>
      <c r="K11" s="19"/>
      <c r="L11" s="12"/>
    </row>
    <row r="12" spans="1:12" ht="13.5" customHeight="1" thickBot="1" x14ac:dyDescent="0.3">
      <c r="A12" s="5" t="s">
        <v>21</v>
      </c>
      <c r="B12" s="29">
        <v>7250</v>
      </c>
      <c r="C12" s="29">
        <v>5200</v>
      </c>
      <c r="D12" s="29">
        <v>5200</v>
      </c>
      <c r="E12" s="23">
        <f t="shared" si="0"/>
        <v>1</v>
      </c>
      <c r="F12" s="29">
        <v>5200</v>
      </c>
      <c r="G12" s="29">
        <v>5200</v>
      </c>
      <c r="H12" s="30">
        <v>0</v>
      </c>
      <c r="J12" s="6"/>
      <c r="K12" s="19"/>
      <c r="L12" s="12"/>
    </row>
    <row r="13" spans="1:12" ht="13.5" customHeight="1" thickBot="1" x14ac:dyDescent="0.3">
      <c r="A13" s="5" t="s">
        <v>22</v>
      </c>
      <c r="B13" s="29">
        <v>24360</v>
      </c>
      <c r="C13" s="29">
        <v>6489</v>
      </c>
      <c r="D13" s="29">
        <v>11289</v>
      </c>
      <c r="E13" s="23">
        <f t="shared" si="0"/>
        <v>0.57480733457347866</v>
      </c>
      <c r="F13" s="29">
        <v>6489</v>
      </c>
      <c r="G13" s="29">
        <v>11289</v>
      </c>
      <c r="H13" s="30">
        <v>0</v>
      </c>
      <c r="J13" s="6"/>
      <c r="K13" s="19"/>
      <c r="L13" s="12"/>
    </row>
    <row r="14" spans="1:12" s="28" customFormat="1" ht="23.25" customHeight="1" x14ac:dyDescent="0.25">
      <c r="A14" s="31" t="s">
        <v>23</v>
      </c>
      <c r="B14" s="25">
        <f>SUM(B7:B13)</f>
        <v>868927</v>
      </c>
      <c r="C14" s="25">
        <f>SUM(C7:C13)</f>
        <v>62595</v>
      </c>
      <c r="D14" s="25">
        <f>SUM(D7:D13)</f>
        <v>80990</v>
      </c>
      <c r="E14" s="26">
        <f>SUM(C14/D14)</f>
        <v>0.7728731942215088</v>
      </c>
      <c r="F14" s="25">
        <f>SUM(F7:F13)</f>
        <v>62595</v>
      </c>
      <c r="G14" s="25">
        <f>SUM(G7:G13)</f>
        <v>67395</v>
      </c>
      <c r="H14" s="26">
        <f>SUM(F14/G14)</f>
        <v>0.92877809926552413</v>
      </c>
      <c r="I14" s="27">
        <f>+G14/B14</f>
        <v>7.756117602514366E-2</v>
      </c>
      <c r="K14" s="32"/>
    </row>
    <row r="15" spans="1:12" s="8" customFormat="1" x14ac:dyDescent="0.25">
      <c r="A15" s="38"/>
      <c r="B15" s="38"/>
      <c r="C15" s="38"/>
      <c r="D15" s="38"/>
      <c r="E15" s="38"/>
      <c r="F15" s="38"/>
      <c r="G15" s="38"/>
      <c r="H15" s="38"/>
    </row>
    <row r="16" spans="1:12" s="8" customFormat="1" ht="17.25" customHeight="1" x14ac:dyDescent="0.25">
      <c r="A16" s="34" t="s">
        <v>15</v>
      </c>
      <c r="B16" s="14"/>
      <c r="C16" s="14"/>
      <c r="D16" s="14"/>
      <c r="E16" s="14"/>
      <c r="F16" s="14"/>
      <c r="G16" s="14"/>
      <c r="H16" s="14"/>
    </row>
    <row r="17" spans="1:8" s="8" customFormat="1" x14ac:dyDescent="0.25">
      <c r="A17" s="33" t="s">
        <v>14</v>
      </c>
      <c r="C17" s="9"/>
      <c r="E17" s="10"/>
      <c r="H17" s="13"/>
    </row>
    <row r="18" spans="1:8" s="8" customFormat="1" ht="6.75" customHeight="1" x14ac:dyDescent="0.25">
      <c r="C18" s="9"/>
      <c r="E18" s="10"/>
      <c r="H18" s="10"/>
    </row>
    <row r="19" spans="1:8" s="8" customFormat="1" x14ac:dyDescent="0.25">
      <c r="A19" s="11" t="s">
        <v>7</v>
      </c>
      <c r="E19" s="10"/>
      <c r="H19" s="10"/>
    </row>
    <row r="20" spans="1:8" s="8" customFormat="1" ht="40.5" customHeight="1" x14ac:dyDescent="0.25">
      <c r="A20" s="36"/>
      <c r="B20" s="36"/>
      <c r="C20" s="36"/>
      <c r="D20" s="36"/>
      <c r="E20" s="36"/>
      <c r="F20" s="36"/>
      <c r="G20" s="36"/>
      <c r="H20" s="36"/>
    </row>
    <row r="21" spans="1:8" s="8" customFormat="1" x14ac:dyDescent="0.25">
      <c r="E21" s="10"/>
      <c r="H21" s="10"/>
    </row>
    <row r="22" spans="1:8" s="8" customFormat="1" x14ac:dyDescent="0.25">
      <c r="E22" s="10"/>
      <c r="H22" s="10"/>
    </row>
    <row r="23" spans="1:8" s="8" customFormat="1" x14ac:dyDescent="0.25">
      <c r="E23" s="10"/>
      <c r="H23" s="10"/>
    </row>
    <row r="24" spans="1:8" s="8" customFormat="1" x14ac:dyDescent="0.25">
      <c r="E24" s="10"/>
      <c r="H24" s="10"/>
    </row>
    <row r="25" spans="1:8" s="8" customFormat="1" x14ac:dyDescent="0.25">
      <c r="E25" s="10"/>
      <c r="H25" s="10"/>
    </row>
    <row r="26" spans="1:8" s="8" customFormat="1" x14ac:dyDescent="0.25">
      <c r="E26" s="10"/>
      <c r="H26" s="10"/>
    </row>
    <row r="27" spans="1:8" s="8" customFormat="1" x14ac:dyDescent="0.25">
      <c r="E27" s="10"/>
      <c r="H27" s="10"/>
    </row>
    <row r="28" spans="1:8" s="8" customFormat="1" x14ac:dyDescent="0.25">
      <c r="E28" s="10"/>
      <c r="H28" s="10"/>
    </row>
    <row r="29" spans="1:8" s="8" customFormat="1" x14ac:dyDescent="0.25">
      <c r="E29" s="10"/>
      <c r="H29" s="10"/>
    </row>
    <row r="30" spans="1:8" s="8" customFormat="1" x14ac:dyDescent="0.25">
      <c r="E30" s="10"/>
      <c r="H30" s="10"/>
    </row>
    <row r="31" spans="1:8" s="8" customFormat="1" x14ac:dyDescent="0.25">
      <c r="E31" s="10"/>
      <c r="H31" s="10"/>
    </row>
    <row r="32" spans="1:8" s="8" customFormat="1" x14ac:dyDescent="0.25">
      <c r="E32" s="10"/>
      <c r="H32" s="10"/>
    </row>
    <row r="33" spans="5:8" s="8" customFormat="1" x14ac:dyDescent="0.25">
      <c r="E33" s="10"/>
      <c r="H33" s="10"/>
    </row>
    <row r="34" spans="5:8" s="8" customFormat="1" x14ac:dyDescent="0.25">
      <c r="E34" s="10"/>
      <c r="H34" s="10"/>
    </row>
    <row r="35" spans="5:8" s="8" customFormat="1" x14ac:dyDescent="0.25">
      <c r="E35" s="10"/>
      <c r="H35" s="10"/>
    </row>
  </sheetData>
  <mergeCells count="4">
    <mergeCell ref="A2:H2"/>
    <mergeCell ref="A15:H15"/>
    <mergeCell ref="A20:H20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CARATULA</vt:lpstr>
      <vt:lpstr>ESPECIFICA 2.3</vt:lpstr>
      <vt:lpstr>ESPECIFICA 2.6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Juarez</cp:lastModifiedBy>
  <dcterms:created xsi:type="dcterms:W3CDTF">2017-01-30T20:39:10Z</dcterms:created>
  <dcterms:modified xsi:type="dcterms:W3CDTF">2017-05-01T16:35:09Z</dcterms:modified>
</cp:coreProperties>
</file>